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PRODUCTIE_SLOA\TC_bg_eo\E&amp;O\2023\_administratie\praktijk\03c Excel-bestanden Joost &amp; Hasan\2022-06-21 opgeleverd 7\aangepaste versies\"/>
    </mc:Choice>
  </mc:AlternateContent>
  <xr:revisionPtr revIDLastSave="0" documentId="13_ncr:1_{D333D12D-CA98-48BD-A7EE-BA34E0F941C2}" xr6:coauthVersionLast="47" xr6:coauthVersionMax="47" xr10:uidLastSave="{00000000-0000-0000-0000-000000000000}"/>
  <bookViews>
    <workbookView xWindow="3240" yWindow="3240" windowWidth="21600" windowHeight="11325" xr2:uid="{62F7ADED-7BF6-477C-97F5-ABD758D1226B}"/>
  </bookViews>
  <sheets>
    <sheet name="vb_verkoopregistratie_bb" sheetId="6" r:id="rId1"/>
    <sheet name="keuzelijsten" sheetId="7" state="hidden" r:id="rId2"/>
    <sheet name="Overzicht verkopen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0" l="1"/>
  <c r="E3" i="10"/>
  <c r="G22" i="10"/>
  <c r="I22" i="10"/>
  <c r="I21" i="10"/>
  <c r="G21" i="10"/>
  <c r="I25" i="10" l="1"/>
  <c r="F22" i="10"/>
  <c r="E22" i="10"/>
  <c r="D22" i="10"/>
  <c r="C22" i="10"/>
  <c r="F21" i="10"/>
  <c r="E21" i="10"/>
  <c r="D21" i="10"/>
  <c r="C21" i="10"/>
  <c r="F25" i="10" l="1"/>
  <c r="H9" i="10"/>
  <c r="H10" i="10"/>
  <c r="H11" i="10"/>
  <c r="H12" i="10"/>
  <c r="H13" i="10"/>
  <c r="H14" i="10"/>
  <c r="H15" i="10"/>
  <c r="H16" i="10"/>
  <c r="H17" i="10"/>
  <c r="H18" i="10"/>
  <c r="H19" i="10"/>
  <c r="H20" i="10"/>
  <c r="H8" i="10"/>
  <c r="G25" i="10" l="1"/>
</calcChain>
</file>

<file path=xl/sharedStrings.xml><?xml version="1.0" encoding="utf-8"?>
<sst xmlns="http://schemas.openxmlformats.org/spreadsheetml/2006/main" count="82" uniqueCount="60">
  <si>
    <t>volgnummer</t>
  </si>
  <si>
    <t>contant</t>
  </si>
  <si>
    <t>kies:</t>
  </si>
  <si>
    <t>bedrag excl. btw</t>
  </si>
  <si>
    <t>btw-bedrag</t>
  </si>
  <si>
    <t>registratiedatum</t>
  </si>
  <si>
    <t>Happy Kidzz</t>
  </si>
  <si>
    <t>Blokker BV</t>
  </si>
  <si>
    <t>Hubo Bouwmarkt</t>
  </si>
  <si>
    <t>BO De Tandem</t>
  </si>
  <si>
    <t>Automaterialen Rijpma</t>
  </si>
  <si>
    <t>Garage De Vries</t>
  </si>
  <si>
    <t>rekening van verkoop</t>
  </si>
  <si>
    <t>datum</t>
  </si>
  <si>
    <t>omschrijving</t>
  </si>
  <si>
    <t>V-23001</t>
  </si>
  <si>
    <t>V-23002</t>
  </si>
  <si>
    <t>V-23003</t>
  </si>
  <si>
    <t>V-23004</t>
  </si>
  <si>
    <t>V-23005</t>
  </si>
  <si>
    <t>V-23006</t>
  </si>
  <si>
    <t>V-23007</t>
  </si>
  <si>
    <t>V-23008</t>
  </si>
  <si>
    <t>V-23009</t>
  </si>
  <si>
    <t>V-23010</t>
  </si>
  <si>
    <t>V-23011</t>
  </si>
  <si>
    <t>V-23012</t>
  </si>
  <si>
    <t>V-23013</t>
  </si>
  <si>
    <t>factuur-bedrag</t>
  </si>
  <si>
    <t>brutowinst</t>
  </si>
  <si>
    <t>inkoopwaarde v/d verkopen</t>
  </si>
  <si>
    <t>opbrengst verkopen</t>
  </si>
  <si>
    <t>volg-nummer</t>
  </si>
  <si>
    <t>inkoopwaarde goederen</t>
  </si>
  <si>
    <t>Kas</t>
  </si>
  <si>
    <t>Debiteuren</t>
  </si>
  <si>
    <t>factuur-/bon-datum</t>
  </si>
  <si>
    <t>factuur-/bon-nummer</t>
  </si>
  <si>
    <t>Salon Vriesia</t>
  </si>
  <si>
    <t>Healthcare Ritsma</t>
  </si>
  <si>
    <t>Beautysisters</t>
  </si>
  <si>
    <t>Zorgcentrum Avondrood</t>
  </si>
  <si>
    <t>Peuteropvang Joepie</t>
  </si>
  <si>
    <t>klant of bon</t>
  </si>
  <si>
    <t>Kassa-afslagbon</t>
  </si>
  <si>
    <t xml:space="preserve">Automaterialen Rijpma </t>
  </si>
  <si>
    <t>Hubo bouwmarkt</t>
  </si>
  <si>
    <t>Overzicht verkopen januari</t>
  </si>
  <si>
    <t>totalen</t>
  </si>
  <si>
    <t>Fam. Hassoud</t>
  </si>
  <si>
    <t>Fam. Kenter</t>
  </si>
  <si>
    <t>Fam. Keur</t>
  </si>
  <si>
    <t>Kandidaatnaam</t>
  </si>
  <si>
    <t>Kandidaatnummer</t>
  </si>
  <si>
    <t>Firma Bleij</t>
  </si>
  <si>
    <t>Bakkerij Het Broodje</t>
  </si>
  <si>
    <t>per bank</t>
  </si>
  <si>
    <t>factuur-/bon-bedrag</t>
  </si>
  <si>
    <t>Administratiekantoor Groen</t>
  </si>
  <si>
    <t>betaalwijze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</si>
</sst>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&quot;€&quot;\ #,##0.00"/>
    <numFmt numFmtId="165" formatCode="[$-413]d/mmm/yy;@"/>
  </numFmts>
  <fonts count="2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1"/>
      <name val="Arial Narrow"/>
      <family val="2"/>
    </font>
    <font>
      <sz val="11"/>
      <color rgb="FF0070C0"/>
      <name val="Arial Narrow"/>
      <family val="2"/>
    </font>
    <font>
      <sz val="11"/>
      <name val="Arial Narrow"/>
      <family val="2"/>
    </font>
    <font>
      <sz val="11"/>
      <color theme="0" tint="-0.499984740745262"/>
      <name val="Arial Narrow"/>
      <family val="2"/>
    </font>
    <font>
      <b/>
      <sz val="11"/>
      <name val="Arial Narrow"/>
      <family val="2"/>
    </font>
    <font>
      <b/>
      <sz val="11"/>
      <color theme="2" tint="-0.499984740745262"/>
      <name val="Arial Narrow"/>
      <family val="2"/>
    </font>
    <font>
      <sz val="11"/>
      <color theme="2" tint="-0.499984740745262"/>
      <name val="Arial Narrow"/>
      <family val="2"/>
    </font>
    <font>
      <b/>
      <sz val="12"/>
      <color theme="2" tint="-0.499984740745262"/>
      <name val="Arial Narrow"/>
      <family val="2"/>
    </font>
    <font>
      <sz val="18"/>
      <color theme="2" tint="-0.49998474074526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CAADC"/>
        <bgColor indexed="64"/>
      </patternFill>
    </fill>
    <fill>
      <patternFill patternType="solid">
        <fgColor rgb="FFB4C8E6"/>
        <bgColor indexed="64"/>
      </patternFill>
    </fill>
    <fill>
      <patternFill patternType="solid">
        <fgColor rgb="FFDCE6F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165" fontId="2" fillId="0" borderId="0" xfId="0" applyNumberFormat="1" applyFont="1"/>
    <xf numFmtId="44" fontId="3" fillId="0" borderId="0" xfId="0" applyNumberFormat="1" applyFont="1" applyBorder="1"/>
    <xf numFmtId="0" fontId="0" fillId="0" borderId="0" xfId="0" applyFont="1"/>
    <xf numFmtId="0" fontId="5" fillId="0" borderId="0" xfId="0" applyFont="1" applyAlignment="1">
      <alignment horizontal="center"/>
    </xf>
    <xf numFmtId="165" fontId="7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quotePrefix="1" applyFont="1"/>
    <xf numFmtId="0" fontId="12" fillId="0" borderId="0" xfId="0" applyFont="1" applyAlignment="1">
      <alignment horizontal="center"/>
    </xf>
    <xf numFmtId="0" fontId="10" fillId="0" borderId="0" xfId="0" applyFont="1"/>
    <xf numFmtId="0" fontId="12" fillId="0" borderId="0" xfId="0" applyFont="1"/>
    <xf numFmtId="0" fontId="11" fillId="0" borderId="0" xfId="0" quotePrefix="1" applyFont="1"/>
    <xf numFmtId="44" fontId="7" fillId="2" borderId="0" xfId="0" applyNumberFormat="1" applyFont="1" applyFill="1" applyBorder="1"/>
    <xf numFmtId="0" fontId="0" fillId="2" borderId="0" xfId="0" applyFont="1" applyFill="1" applyBorder="1"/>
    <xf numFmtId="0" fontId="0" fillId="4" borderId="0" xfId="0" applyFill="1"/>
    <xf numFmtId="0" fontId="0" fillId="4" borderId="0" xfId="0" applyFill="1" applyBorder="1"/>
    <xf numFmtId="0" fontId="0" fillId="4" borderId="0" xfId="0" applyFont="1" applyFill="1" applyBorder="1"/>
    <xf numFmtId="0" fontId="0" fillId="4" borderId="0" xfId="0" applyFill="1" applyAlignment="1">
      <alignment horizontal="center"/>
    </xf>
    <xf numFmtId="0" fontId="6" fillId="4" borderId="0" xfId="0" applyFont="1" applyFill="1"/>
    <xf numFmtId="165" fontId="2" fillId="4" borderId="0" xfId="0" applyNumberFormat="1" applyFont="1" applyFill="1"/>
    <xf numFmtId="0" fontId="3" fillId="4" borderId="0" xfId="0" applyFont="1" applyFill="1" applyAlignment="1">
      <alignment horizontal="center"/>
    </xf>
    <xf numFmtId="165" fontId="7" fillId="4" borderId="0" xfId="0" applyNumberFormat="1" applyFont="1" applyFill="1" applyAlignment="1">
      <alignment horizontal="right"/>
    </xf>
    <xf numFmtId="44" fontId="7" fillId="4" borderId="0" xfId="0" applyNumberFormat="1" applyFont="1" applyFill="1" applyBorder="1"/>
    <xf numFmtId="44" fontId="3" fillId="4" borderId="0" xfId="0" applyNumberFormat="1" applyFont="1" applyFill="1" applyBorder="1"/>
    <xf numFmtId="0" fontId="13" fillId="0" borderId="0" xfId="0" applyFont="1" applyAlignment="1"/>
    <xf numFmtId="0" fontId="13" fillId="0" borderId="0" xfId="0" applyFont="1"/>
    <xf numFmtId="0" fontId="13" fillId="0" borderId="0" xfId="0" applyFont="1" applyAlignment="1">
      <alignment horizontal="left"/>
    </xf>
    <xf numFmtId="0" fontId="14" fillId="0" borderId="0" xfId="0" applyFont="1" applyAlignment="1"/>
    <xf numFmtId="0" fontId="14" fillId="0" borderId="0" xfId="0" applyFont="1"/>
    <xf numFmtId="0" fontId="15" fillId="3" borderId="1" xfId="0" applyFont="1" applyFill="1" applyBorder="1" applyAlignment="1">
      <alignment vertical="center"/>
    </xf>
    <xf numFmtId="0" fontId="13" fillId="4" borderId="0" xfId="0" applyFont="1" applyFill="1" applyBorder="1"/>
    <xf numFmtId="0" fontId="13" fillId="4" borderId="0" xfId="0" applyFont="1" applyFill="1"/>
    <xf numFmtId="0" fontId="13" fillId="4" borderId="0" xfId="0" applyFont="1" applyFill="1" applyAlignment="1">
      <alignment horizontal="center"/>
    </xf>
    <xf numFmtId="2" fontId="18" fillId="3" borderId="3" xfId="0" applyNumberFormat="1" applyFont="1" applyFill="1" applyBorder="1" applyAlignment="1">
      <alignment horizontal="center" wrapText="1"/>
    </xf>
    <xf numFmtId="2" fontId="18" fillId="3" borderId="4" xfId="0" applyNumberFormat="1" applyFont="1" applyFill="1" applyBorder="1" applyAlignment="1">
      <alignment horizontal="center" wrapText="1"/>
    </xf>
    <xf numFmtId="44" fontId="19" fillId="5" borderId="1" xfId="0" applyNumberFormat="1" applyFont="1" applyFill="1" applyBorder="1" applyAlignment="1">
      <alignment horizontal="right" vertical="center"/>
    </xf>
    <xf numFmtId="0" fontId="19" fillId="5" borderId="1" xfId="0" applyFont="1" applyFill="1" applyBorder="1" applyAlignment="1">
      <alignment horizontal="right" vertical="center"/>
    </xf>
    <xf numFmtId="44" fontId="19" fillId="5" borderId="1" xfId="0" applyNumberFormat="1" applyFont="1" applyFill="1" applyBorder="1" applyAlignment="1">
      <alignment horizontal="right" vertical="center" wrapText="1"/>
    </xf>
    <xf numFmtId="0" fontId="19" fillId="5" borderId="1" xfId="0" applyFont="1" applyFill="1" applyBorder="1" applyAlignment="1">
      <alignment horizontal="right" vertical="center" wrapText="1"/>
    </xf>
    <xf numFmtId="44" fontId="19" fillId="5" borderId="1" xfId="0" applyNumberFormat="1" applyFont="1" applyFill="1" applyBorder="1" applyAlignment="1">
      <alignment horizontal="right"/>
    </xf>
    <xf numFmtId="164" fontId="19" fillId="5" borderId="1" xfId="0" applyNumberFormat="1" applyFont="1" applyFill="1" applyBorder="1" applyAlignment="1">
      <alignment horizontal="right"/>
    </xf>
    <xf numFmtId="44" fontId="18" fillId="5" borderId="9" xfId="0" applyNumberFormat="1" applyFont="1" applyFill="1" applyBorder="1"/>
    <xf numFmtId="0" fontId="18" fillId="3" borderId="3" xfId="0" applyFont="1" applyFill="1" applyBorder="1" applyAlignment="1">
      <alignment horizontal="center" wrapText="1"/>
    </xf>
    <xf numFmtId="165" fontId="18" fillId="3" borderId="2" xfId="0" applyNumberFormat="1" applyFont="1" applyFill="1" applyBorder="1" applyAlignment="1">
      <alignment horizontal="center"/>
    </xf>
    <xf numFmtId="0" fontId="18" fillId="3" borderId="3" xfId="0" applyFont="1" applyFill="1" applyBorder="1" applyAlignment="1">
      <alignment horizontal="center"/>
    </xf>
    <xf numFmtId="1" fontId="18" fillId="3" borderId="3" xfId="0" applyNumberFormat="1" applyFont="1" applyFill="1" applyBorder="1" applyAlignment="1">
      <alignment horizontal="center" wrapText="1"/>
    </xf>
    <xf numFmtId="14" fontId="19" fillId="5" borderId="8" xfId="0" applyNumberFormat="1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right" vertical="center"/>
    </xf>
    <xf numFmtId="44" fontId="19" fillId="5" borderId="1" xfId="0" applyNumberFormat="1" applyFont="1" applyFill="1" applyBorder="1" applyAlignment="1">
      <alignment vertical="center"/>
    </xf>
    <xf numFmtId="14" fontId="19" fillId="5" borderId="1" xfId="0" quotePrefix="1" applyNumberFormat="1" applyFont="1" applyFill="1" applyBorder="1" applyAlignment="1">
      <alignment horizontal="right" vertical="center"/>
    </xf>
    <xf numFmtId="0" fontId="19" fillId="5" borderId="1" xfId="0" quotePrefix="1" applyFont="1" applyFill="1" applyBorder="1" applyAlignment="1">
      <alignment horizontal="right" vertical="center"/>
    </xf>
    <xf numFmtId="14" fontId="19" fillId="5" borderId="1" xfId="0" applyNumberFormat="1" applyFont="1" applyFill="1" applyBorder="1" applyAlignment="1">
      <alignment horizontal="right" vertical="center" wrapText="1"/>
    </xf>
    <xf numFmtId="14" fontId="19" fillId="5" borderId="1" xfId="0" applyNumberFormat="1" applyFont="1" applyFill="1" applyBorder="1" applyAlignment="1">
      <alignment horizontal="right" vertical="center"/>
    </xf>
    <xf numFmtId="14" fontId="19" fillId="5" borderId="1" xfId="0" applyNumberFormat="1" applyFont="1" applyFill="1" applyBorder="1" applyAlignment="1">
      <alignment horizontal="right"/>
    </xf>
    <xf numFmtId="165" fontId="20" fillId="4" borderId="0" xfId="0" applyNumberFormat="1" applyFont="1" applyFill="1"/>
    <xf numFmtId="0" fontId="19" fillId="4" borderId="0" xfId="0" applyFont="1" applyFill="1" applyAlignment="1">
      <alignment horizontal="center"/>
    </xf>
    <xf numFmtId="165" fontId="18" fillId="3" borderId="3" xfId="0" applyNumberFormat="1" applyFont="1" applyFill="1" applyBorder="1" applyAlignment="1">
      <alignment horizontal="right"/>
    </xf>
    <xf numFmtId="14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quotePrefix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164" fontId="15" fillId="0" borderId="1" xfId="0" applyNumberFormat="1" applyFont="1" applyBorder="1" applyAlignment="1" applyProtection="1">
      <alignment horizontal="right"/>
      <protection locked="0"/>
    </xf>
    <xf numFmtId="164" fontId="15" fillId="0" borderId="1" xfId="0" applyNumberFormat="1" applyFont="1" applyBorder="1" applyAlignment="1" applyProtection="1">
      <alignment horizontal="right" vertical="center"/>
      <protection locked="0"/>
    </xf>
    <xf numFmtId="164" fontId="13" fillId="0" borderId="0" xfId="0" applyNumberFormat="1" applyFont="1" applyProtection="1">
      <protection locked="0"/>
    </xf>
    <xf numFmtId="44" fontId="15" fillId="0" borderId="1" xfId="0" applyNumberFormat="1" applyFont="1" applyBorder="1" applyAlignment="1" applyProtection="1">
      <alignment horizontal="right" vertical="center"/>
      <protection locked="0"/>
    </xf>
    <xf numFmtId="44" fontId="15" fillId="0" borderId="1" xfId="0" applyNumberFormat="1" applyFont="1" applyBorder="1" applyAlignment="1" applyProtection="1">
      <alignment horizontal="right"/>
      <protection locked="0"/>
    </xf>
    <xf numFmtId="44" fontId="17" fillId="0" borderId="9" xfId="0" applyNumberFormat="1" applyFont="1" applyBorder="1" applyProtection="1"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5" fillId="0" borderId="8" xfId="0" applyFont="1" applyBorder="1" applyAlignment="1" applyProtection="1">
      <alignment horizontal="left" vertical="center"/>
      <protection locked="0"/>
    </xf>
    <xf numFmtId="0" fontId="15" fillId="0" borderId="6" xfId="0" quotePrefix="1" applyFont="1" applyBorder="1" applyAlignment="1" applyProtection="1">
      <alignment horizontal="left" vertical="center"/>
      <protection locked="0"/>
    </xf>
    <xf numFmtId="0" fontId="15" fillId="0" borderId="8" xfId="0" quotePrefix="1" applyFont="1" applyBorder="1" applyAlignment="1" applyProtection="1">
      <alignment horizontal="left" vertical="center"/>
      <protection locked="0"/>
    </xf>
    <xf numFmtId="0" fontId="15" fillId="3" borderId="5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left" vertical="center"/>
    </xf>
    <xf numFmtId="0" fontId="16" fillId="0" borderId="6" xfId="0" applyNumberFormat="1" applyFont="1" applyBorder="1" applyAlignment="1">
      <alignment horizontal="left" vertical="center"/>
    </xf>
    <xf numFmtId="0" fontId="16" fillId="0" borderId="8" xfId="0" applyNumberFormat="1" applyFont="1" applyBorder="1" applyAlignment="1">
      <alignment horizontal="left" vertical="center"/>
    </xf>
    <xf numFmtId="0" fontId="16" fillId="0" borderId="6" xfId="0" quotePrefix="1" applyNumberFormat="1" applyFont="1" applyBorder="1" applyAlignment="1">
      <alignment horizontal="left" vertical="center"/>
    </xf>
    <xf numFmtId="0" fontId="16" fillId="0" borderId="8" xfId="0" quotePrefix="1" applyNumberFormat="1" applyFont="1" applyBorder="1" applyAlignment="1">
      <alignment horizontal="left" vertical="center"/>
    </xf>
    <xf numFmtId="0" fontId="8" fillId="2" borderId="0" xfId="1" applyFont="1" applyFill="1" applyBorder="1" applyAlignment="1">
      <alignment horizontal="center" vertical="center"/>
    </xf>
    <xf numFmtId="0" fontId="11" fillId="0" borderId="0" xfId="0" quotePrefix="1" applyFont="1"/>
    <xf numFmtId="0" fontId="10" fillId="0" borderId="0" xfId="0" quotePrefix="1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quotePrefix="1" applyFont="1" applyAlignment="1">
      <alignment horizontal="left"/>
    </xf>
    <xf numFmtId="0" fontId="10" fillId="0" borderId="0" xfId="0" quotePrefix="1" applyFont="1" applyAlignment="1">
      <alignment horizontal="left" wrapText="1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1" fillId="3" borderId="8" xfId="0" applyFont="1" applyFill="1" applyBorder="1" applyAlignment="1">
      <alignment horizontal="center" vertical="center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colors>
    <mruColors>
      <color rgb="FFDCE6F0"/>
      <color rgb="FFB4C8E6"/>
      <color rgb="FF8CAADC"/>
      <color rgb="FFFFC5E2"/>
      <color rgb="FFCC0066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876301</xdr:colOff>
      <xdr:row>1</xdr:row>
      <xdr:rowOff>114301</xdr:rowOff>
    </xdr:from>
    <xdr:to>
      <xdr:col>9</xdr:col>
      <xdr:colOff>807545</xdr:colOff>
      <xdr:row>4</xdr:row>
      <xdr:rowOff>133350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9319210F-8300-46DC-8A31-9BF4F7C6F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6" y="304801"/>
          <a:ext cx="845644" cy="628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09A8C-D304-4D00-B4E4-A97390C507A1}">
  <sheetPr codeName="Blad6">
    <pageSetUpPr fitToPage="1"/>
  </sheetPr>
  <dimension ref="B2:F24"/>
  <sheetViews>
    <sheetView showGridLines="0" showRowColHeaders="0" tabSelected="1" zoomScaleNormal="100" workbookViewId="0">
      <selection activeCell="D3" sqref="D3:E3"/>
    </sheetView>
  </sheetViews>
  <sheetFormatPr defaultRowHeight="15" x14ac:dyDescent="0.25"/>
  <cols>
    <col min="1" max="1" width="3" customWidth="1"/>
    <col min="2" max="2" width="3.28515625" style="8" customWidth="1"/>
    <col min="3" max="3" width="23.140625" style="8" customWidth="1"/>
    <col min="4" max="5" width="22.85546875" style="8" customWidth="1"/>
    <col min="6" max="6" width="3.5703125" customWidth="1"/>
  </cols>
  <sheetData>
    <row r="2" spans="2:6" ht="29.25" customHeight="1" x14ac:dyDescent="0.25">
      <c r="B2" s="21"/>
      <c r="C2" s="21"/>
      <c r="D2" s="21"/>
      <c r="E2" s="21"/>
      <c r="F2" s="20"/>
    </row>
    <row r="3" spans="2:6" ht="16.5" x14ac:dyDescent="0.25">
      <c r="B3" s="21"/>
      <c r="C3" s="34" t="s">
        <v>52</v>
      </c>
      <c r="D3" s="72"/>
      <c r="E3" s="73"/>
      <c r="F3" s="20"/>
    </row>
    <row r="4" spans="2:6" ht="16.5" x14ac:dyDescent="0.25">
      <c r="B4" s="21"/>
      <c r="C4" s="34" t="s">
        <v>53</v>
      </c>
      <c r="D4" s="74"/>
      <c r="E4" s="75"/>
      <c r="F4" s="20"/>
    </row>
    <row r="5" spans="2:6" ht="30.75" customHeight="1" x14ac:dyDescent="0.3">
      <c r="B5" s="21"/>
      <c r="C5" s="35"/>
      <c r="D5" s="21"/>
      <c r="E5" s="21"/>
      <c r="F5" s="20"/>
    </row>
    <row r="6" spans="2:6" ht="16.5" customHeight="1" x14ac:dyDescent="0.25">
      <c r="B6" s="21"/>
      <c r="C6" s="34" t="s">
        <v>5</v>
      </c>
      <c r="D6" s="62"/>
      <c r="E6" s="62"/>
      <c r="F6" s="20"/>
    </row>
    <row r="7" spans="2:6" ht="16.5" customHeight="1" x14ac:dyDescent="0.25">
      <c r="B7" s="21"/>
      <c r="C7" s="34" t="s">
        <v>0</v>
      </c>
      <c r="D7" s="63"/>
      <c r="E7" s="63"/>
      <c r="F7" s="20"/>
    </row>
    <row r="8" spans="2:6" ht="16.5" customHeight="1" x14ac:dyDescent="0.25">
      <c r="B8" s="21"/>
      <c r="C8" s="34" t="s">
        <v>43</v>
      </c>
      <c r="D8" s="64" t="s">
        <v>2</v>
      </c>
      <c r="E8" s="64" t="s">
        <v>2</v>
      </c>
      <c r="F8" s="20"/>
    </row>
    <row r="9" spans="2:6" ht="16.5" customHeight="1" x14ac:dyDescent="0.25">
      <c r="B9" s="21"/>
      <c r="C9" s="34" t="s">
        <v>37</v>
      </c>
      <c r="D9" s="65"/>
      <c r="E9" s="65"/>
      <c r="F9" s="20"/>
    </row>
    <row r="10" spans="2:6" ht="16.5" customHeight="1" x14ac:dyDescent="0.3">
      <c r="B10" s="21"/>
      <c r="C10" s="34" t="s">
        <v>57</v>
      </c>
      <c r="D10" s="66"/>
      <c r="E10" s="66"/>
      <c r="F10" s="20"/>
    </row>
    <row r="11" spans="2:6" ht="16.5" customHeight="1" x14ac:dyDescent="0.25">
      <c r="B11" s="21"/>
      <c r="C11" s="34" t="s">
        <v>12</v>
      </c>
      <c r="D11" s="65" t="s">
        <v>2</v>
      </c>
      <c r="E11" s="65" t="s">
        <v>2</v>
      </c>
      <c r="F11" s="20"/>
    </row>
    <row r="12" spans="2:6" ht="16.5" customHeight="1" x14ac:dyDescent="0.25">
      <c r="B12" s="21"/>
      <c r="C12" s="34" t="s">
        <v>4</v>
      </c>
      <c r="D12" s="67"/>
      <c r="E12" s="67"/>
      <c r="F12" s="20"/>
    </row>
    <row r="13" spans="2:6" ht="16.5" customHeight="1" x14ac:dyDescent="0.3">
      <c r="B13" s="21"/>
      <c r="C13" s="34" t="s">
        <v>3</v>
      </c>
      <c r="D13" s="67"/>
      <c r="E13" s="68"/>
      <c r="F13" s="20"/>
    </row>
    <row r="14" spans="2:6" ht="16.5" customHeight="1" x14ac:dyDescent="0.25">
      <c r="B14" s="21"/>
      <c r="C14" s="34" t="s">
        <v>33</v>
      </c>
      <c r="D14" s="67"/>
      <c r="E14" s="67"/>
      <c r="F14" s="20"/>
    </row>
    <row r="15" spans="2:6" ht="16.5" customHeight="1" x14ac:dyDescent="0.25">
      <c r="B15" s="21"/>
      <c r="C15" s="34" t="s">
        <v>36</v>
      </c>
      <c r="D15" s="62"/>
      <c r="E15" s="62"/>
      <c r="F15" s="20"/>
    </row>
    <row r="16" spans="2:6" ht="16.5" customHeight="1" x14ac:dyDescent="0.25">
      <c r="B16" s="21"/>
      <c r="C16" s="34" t="s">
        <v>59</v>
      </c>
      <c r="D16" s="65" t="s">
        <v>2</v>
      </c>
      <c r="E16" s="65" t="s">
        <v>2</v>
      </c>
      <c r="F16" s="20"/>
    </row>
    <row r="17" spans="2:6" x14ac:dyDescent="0.25">
      <c r="B17" s="21"/>
      <c r="C17" s="21"/>
      <c r="D17" s="21"/>
      <c r="E17" s="21"/>
      <c r="F17" s="20"/>
    </row>
    <row r="18" spans="2:6" x14ac:dyDescent="0.25">
      <c r="B18" s="18"/>
      <c r="C18" s="18"/>
      <c r="D18" s="18"/>
      <c r="E18" s="18"/>
    </row>
    <row r="19" spans="2:6" x14ac:dyDescent="0.25">
      <c r="B19" s="18"/>
      <c r="C19" s="18"/>
      <c r="D19" s="18"/>
      <c r="E19" s="18"/>
    </row>
    <row r="20" spans="2:6" x14ac:dyDescent="0.25">
      <c r="B20" s="18"/>
      <c r="C20" s="18"/>
      <c r="D20" s="18"/>
      <c r="E20" s="18"/>
    </row>
    <row r="21" spans="2:6" x14ac:dyDescent="0.25">
      <c r="B21" s="18"/>
      <c r="C21" s="18"/>
      <c r="D21" s="18"/>
      <c r="E21" s="18"/>
    </row>
    <row r="22" spans="2:6" x14ac:dyDescent="0.25">
      <c r="B22" s="18"/>
      <c r="C22" s="18"/>
      <c r="D22" s="18"/>
      <c r="E22" s="18"/>
    </row>
    <row r="23" spans="2:6" x14ac:dyDescent="0.25">
      <c r="B23" s="18"/>
      <c r="C23" s="18"/>
      <c r="D23" s="18"/>
      <c r="E23" s="18"/>
    </row>
    <row r="24" spans="2:6" x14ac:dyDescent="0.25">
      <c r="B24" s="18"/>
      <c r="C24" s="18"/>
      <c r="D24" s="18"/>
      <c r="E24" s="18"/>
    </row>
  </sheetData>
  <sheetProtection sheet="1" objects="1" scenarios="1"/>
  <mergeCells count="2">
    <mergeCell ref="D3:E3"/>
    <mergeCell ref="D4:E4"/>
  </mergeCells>
  <phoneticPr fontId="4" type="noConversion"/>
  <pageMargins left="0.7" right="0.7" top="0.75" bottom="0.75" header="0.3" footer="0.3"/>
  <pageSetup paperSize="9" orientation="landscape" verticalDpi="12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D505CAD-B089-446A-817A-219752681AF1}">
          <x14:formula1>
            <xm:f>keuzelijsten!$B$1:$B$3</xm:f>
          </x14:formula1>
          <xm:sqref>D11:E11</xm:sqref>
        </x14:dataValidation>
        <x14:dataValidation type="list" allowBlank="1" showInputMessage="1" showErrorMessage="1" xr:uid="{E55391F8-041A-4BF3-B618-0D84DEC2087E}">
          <x14:formula1>
            <xm:f>keuzelijsten!$A$1:$A$19</xm:f>
          </x14:formula1>
          <xm:sqref>D8:E8</xm:sqref>
        </x14:dataValidation>
        <x14:dataValidation type="list" allowBlank="1" showInputMessage="1" showErrorMessage="1" xr:uid="{0E59A128-AD02-4922-A1A7-7370137118BE}">
          <x14:formula1>
            <xm:f>keuzelijsten!$C$1:$C$3</xm:f>
          </x14:formula1>
          <xm:sqref>D16:E16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21B33-2DD7-4107-BEC1-227E2D199DF1}">
  <sheetPr codeName="Blad4"/>
  <dimension ref="A1:D29"/>
  <sheetViews>
    <sheetView zoomScaleNormal="100" workbookViewId="0"/>
  </sheetViews>
  <sheetFormatPr defaultColWidth="9.140625" defaultRowHeight="16.5" x14ac:dyDescent="0.3"/>
  <cols>
    <col min="1" max="1" width="22.85546875" style="29" bestFit="1" customWidth="1"/>
    <col min="2" max="2" width="9.7109375" style="30" bestFit="1" customWidth="1"/>
    <col min="3" max="3" width="10.28515625" style="30" bestFit="1" customWidth="1"/>
    <col min="4" max="16384" width="9.140625" style="1"/>
  </cols>
  <sheetData>
    <row r="1" spans="1:4" x14ac:dyDescent="0.3">
      <c r="A1" s="29" t="s">
        <v>2</v>
      </c>
      <c r="B1" s="30" t="s">
        <v>2</v>
      </c>
      <c r="C1" s="30" t="s">
        <v>2</v>
      </c>
    </row>
    <row r="2" spans="1:4" x14ac:dyDescent="0.3">
      <c r="A2" s="29" t="s">
        <v>58</v>
      </c>
      <c r="B2" s="30" t="s">
        <v>35</v>
      </c>
      <c r="C2" s="30" t="s">
        <v>56</v>
      </c>
      <c r="D2" s="2"/>
    </row>
    <row r="3" spans="1:4" x14ac:dyDescent="0.3">
      <c r="A3" s="31" t="s">
        <v>10</v>
      </c>
      <c r="B3" s="30" t="s">
        <v>34</v>
      </c>
      <c r="C3" s="30" t="s">
        <v>1</v>
      </c>
      <c r="D3" s="2"/>
    </row>
    <row r="4" spans="1:4" x14ac:dyDescent="0.3">
      <c r="A4" s="31" t="s">
        <v>55</v>
      </c>
      <c r="D4" s="2"/>
    </row>
    <row r="5" spans="1:4" x14ac:dyDescent="0.3">
      <c r="A5" s="29" t="s">
        <v>40</v>
      </c>
      <c r="D5" s="2"/>
    </row>
    <row r="6" spans="1:4" x14ac:dyDescent="0.3">
      <c r="A6" s="29" t="s">
        <v>7</v>
      </c>
      <c r="D6" s="2"/>
    </row>
    <row r="7" spans="1:4" x14ac:dyDescent="0.3">
      <c r="A7" s="29" t="s">
        <v>9</v>
      </c>
    </row>
    <row r="8" spans="1:4" x14ac:dyDescent="0.3">
      <c r="A8" s="29" t="s">
        <v>49</v>
      </c>
    </row>
    <row r="9" spans="1:4" x14ac:dyDescent="0.3">
      <c r="A9" s="29" t="s">
        <v>50</v>
      </c>
    </row>
    <row r="10" spans="1:4" x14ac:dyDescent="0.3">
      <c r="A10" s="29" t="s">
        <v>51</v>
      </c>
    </row>
    <row r="11" spans="1:4" x14ac:dyDescent="0.3">
      <c r="A11" s="29" t="s">
        <v>54</v>
      </c>
    </row>
    <row r="12" spans="1:4" x14ac:dyDescent="0.3">
      <c r="A12" s="29" t="s">
        <v>11</v>
      </c>
    </row>
    <row r="13" spans="1:4" x14ac:dyDescent="0.3">
      <c r="A13" s="29" t="s">
        <v>6</v>
      </c>
    </row>
    <row r="14" spans="1:4" x14ac:dyDescent="0.3">
      <c r="A14" s="29" t="s">
        <v>39</v>
      </c>
    </row>
    <row r="15" spans="1:4" x14ac:dyDescent="0.3">
      <c r="A15" s="29" t="s">
        <v>8</v>
      </c>
    </row>
    <row r="16" spans="1:4" x14ac:dyDescent="0.3">
      <c r="A16" s="29" t="s">
        <v>44</v>
      </c>
    </row>
    <row r="17" spans="1:2" x14ac:dyDescent="0.3">
      <c r="A17" s="29" t="s">
        <v>42</v>
      </c>
    </row>
    <row r="18" spans="1:2" x14ac:dyDescent="0.3">
      <c r="A18" s="29" t="s">
        <v>38</v>
      </c>
    </row>
    <row r="19" spans="1:2" x14ac:dyDescent="0.3">
      <c r="A19" s="31" t="s">
        <v>41</v>
      </c>
    </row>
    <row r="29" spans="1:2" x14ac:dyDescent="0.3">
      <c r="A29" s="32"/>
      <c r="B29" s="33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6AEA7-3AFF-428E-A2D3-13D863E6F600}">
  <sheetPr codeName="Blad1">
    <pageSetUpPr fitToPage="1"/>
  </sheetPr>
  <dimension ref="B2:R35"/>
  <sheetViews>
    <sheetView showGridLines="0" zoomScaleNormal="100" workbookViewId="0">
      <selection activeCell="E3" sqref="E3:F3"/>
    </sheetView>
  </sheetViews>
  <sheetFormatPr defaultRowHeight="15" x14ac:dyDescent="0.25"/>
  <cols>
    <col min="1" max="1" width="4.42578125" customWidth="1"/>
    <col min="2" max="2" width="4" customWidth="1"/>
    <col min="3" max="3" width="9.42578125" bestFit="1" customWidth="1"/>
    <col min="4" max="4" width="8.5703125" style="3" bestFit="1" customWidth="1"/>
    <col min="5" max="5" width="22.85546875" customWidth="1"/>
    <col min="6" max="10" width="13.7109375" customWidth="1"/>
    <col min="11" max="11" width="4" customWidth="1"/>
  </cols>
  <sheetData>
    <row r="2" spans="2:18" x14ac:dyDescent="0.25">
      <c r="B2" s="19"/>
      <c r="C2" s="19"/>
      <c r="D2" s="22"/>
      <c r="E2" s="19"/>
      <c r="F2" s="19"/>
      <c r="G2" s="19"/>
      <c r="H2" s="19"/>
      <c r="I2" s="19"/>
      <c r="J2" s="19"/>
      <c r="K2" s="19"/>
    </row>
    <row r="3" spans="2:18" ht="16.5" x14ac:dyDescent="0.3">
      <c r="B3" s="19"/>
      <c r="C3" s="76" t="s">
        <v>52</v>
      </c>
      <c r="D3" s="77"/>
      <c r="E3" s="78">
        <f>vb_verkoopregistratie_bb!D3</f>
        <v>0</v>
      </c>
      <c r="F3" s="79"/>
      <c r="G3" s="36"/>
      <c r="H3" s="36"/>
      <c r="I3" s="36"/>
      <c r="J3" s="36"/>
      <c r="K3" s="19"/>
    </row>
    <row r="4" spans="2:18" ht="16.5" x14ac:dyDescent="0.3">
      <c r="B4" s="19"/>
      <c r="C4" s="76" t="s">
        <v>53</v>
      </c>
      <c r="D4" s="77"/>
      <c r="E4" s="80">
        <f>vb_verkoopregistratie_bb!D4</f>
        <v>0</v>
      </c>
      <c r="F4" s="81"/>
      <c r="G4" s="36"/>
      <c r="H4" s="36"/>
      <c r="I4" s="36"/>
      <c r="J4" s="36"/>
      <c r="K4" s="19"/>
    </row>
    <row r="5" spans="2:18" ht="16.5" x14ac:dyDescent="0.3">
      <c r="B5" s="19"/>
      <c r="C5" s="36"/>
      <c r="D5" s="37"/>
      <c r="E5" s="36"/>
      <c r="F5" s="36"/>
      <c r="G5" s="36"/>
      <c r="H5" s="36"/>
      <c r="I5" s="36"/>
      <c r="J5" s="36"/>
      <c r="K5" s="19"/>
    </row>
    <row r="6" spans="2:18" ht="30.75" customHeight="1" x14ac:dyDescent="0.25">
      <c r="B6" s="19"/>
      <c r="C6" s="88" t="s">
        <v>47</v>
      </c>
      <c r="D6" s="89"/>
      <c r="E6" s="89"/>
      <c r="F6" s="89"/>
      <c r="G6" s="89"/>
      <c r="H6" s="89"/>
      <c r="I6" s="89"/>
      <c r="J6" s="90"/>
      <c r="K6" s="19"/>
    </row>
    <row r="7" spans="2:18" ht="30.75" customHeight="1" x14ac:dyDescent="0.3">
      <c r="B7" s="19"/>
      <c r="C7" s="48" t="s">
        <v>13</v>
      </c>
      <c r="D7" s="47" t="s">
        <v>32</v>
      </c>
      <c r="E7" s="49" t="s">
        <v>14</v>
      </c>
      <c r="F7" s="50" t="s">
        <v>28</v>
      </c>
      <c r="G7" s="50" t="s">
        <v>4</v>
      </c>
      <c r="H7" s="47" t="s">
        <v>31</v>
      </c>
      <c r="I7" s="38" t="s">
        <v>30</v>
      </c>
      <c r="J7" s="39" t="s">
        <v>29</v>
      </c>
      <c r="K7" s="23"/>
      <c r="L7" s="5"/>
      <c r="M7" s="5"/>
      <c r="N7" s="5"/>
      <c r="O7" s="5"/>
      <c r="P7" s="5"/>
      <c r="Q7" s="5"/>
      <c r="R7" s="5"/>
    </row>
    <row r="8" spans="2:18" ht="16.5" x14ac:dyDescent="0.25">
      <c r="B8" s="19"/>
      <c r="C8" s="51">
        <v>44931</v>
      </c>
      <c r="D8" s="52" t="s">
        <v>15</v>
      </c>
      <c r="E8" s="41" t="s">
        <v>7</v>
      </c>
      <c r="F8" s="40">
        <v>158.54</v>
      </c>
      <c r="G8" s="53">
        <v>13.09</v>
      </c>
      <c r="H8" s="40">
        <f>F8-G8</f>
        <v>145.44999999999999</v>
      </c>
      <c r="I8" s="40">
        <v>75.05</v>
      </c>
      <c r="J8" s="41"/>
      <c r="K8" s="23"/>
      <c r="L8" s="5"/>
      <c r="M8" s="5"/>
      <c r="N8" s="5"/>
      <c r="O8" s="5"/>
      <c r="P8" s="5"/>
      <c r="Q8" s="5"/>
      <c r="R8" s="5"/>
    </row>
    <row r="9" spans="2:18" s="5" customFormat="1" ht="16.5" x14ac:dyDescent="0.2">
      <c r="B9" s="23"/>
      <c r="C9" s="54">
        <v>44933</v>
      </c>
      <c r="D9" s="55" t="s">
        <v>16</v>
      </c>
      <c r="E9" s="41" t="s">
        <v>45</v>
      </c>
      <c r="F9" s="40">
        <v>203</v>
      </c>
      <c r="G9" s="53">
        <v>42.63</v>
      </c>
      <c r="H9" s="40">
        <f t="shared" ref="H9:H20" si="0">F9-G9</f>
        <v>160.37</v>
      </c>
      <c r="I9" s="40">
        <v>86.05</v>
      </c>
      <c r="J9" s="41"/>
      <c r="K9" s="23"/>
    </row>
    <row r="10" spans="2:18" s="5" customFormat="1" ht="16.5" x14ac:dyDescent="0.2">
      <c r="B10" s="23"/>
      <c r="C10" s="56">
        <v>44934</v>
      </c>
      <c r="D10" s="43" t="s">
        <v>17</v>
      </c>
      <c r="E10" s="43" t="s">
        <v>11</v>
      </c>
      <c r="F10" s="40">
        <v>79.849999999999994</v>
      </c>
      <c r="G10" s="53">
        <v>7.19</v>
      </c>
      <c r="H10" s="40">
        <f t="shared" si="0"/>
        <v>72.66</v>
      </c>
      <c r="I10" s="42">
        <v>34.85</v>
      </c>
      <c r="J10" s="43"/>
      <c r="K10" s="23"/>
    </row>
    <row r="11" spans="2:18" s="5" customFormat="1" ht="16.5" x14ac:dyDescent="0.2">
      <c r="B11" s="23"/>
      <c r="C11" s="57">
        <v>44935</v>
      </c>
      <c r="D11" s="41" t="s">
        <v>18</v>
      </c>
      <c r="E11" s="41" t="s">
        <v>44</v>
      </c>
      <c r="F11" s="40">
        <v>1925.65</v>
      </c>
      <c r="G11" s="53">
        <v>334.2</v>
      </c>
      <c r="H11" s="40">
        <f t="shared" si="0"/>
        <v>1591.45</v>
      </c>
      <c r="I11" s="40">
        <v>325.5</v>
      </c>
      <c r="J11" s="41"/>
      <c r="K11" s="23"/>
    </row>
    <row r="12" spans="2:18" ht="16.5" x14ac:dyDescent="0.3">
      <c r="B12" s="19"/>
      <c r="C12" s="58">
        <v>44937</v>
      </c>
      <c r="D12" s="45" t="s">
        <v>19</v>
      </c>
      <c r="E12" s="45" t="s">
        <v>7</v>
      </c>
      <c r="F12" s="44">
        <v>235.75</v>
      </c>
      <c r="G12" s="53">
        <v>40.92</v>
      </c>
      <c r="H12" s="40">
        <f t="shared" si="0"/>
        <v>194.82999999999998</v>
      </c>
      <c r="I12" s="44">
        <v>93.6</v>
      </c>
      <c r="J12" s="45"/>
      <c r="K12" s="23"/>
      <c r="L12" s="5"/>
      <c r="M12" s="5"/>
      <c r="N12" s="5"/>
      <c r="O12" s="5"/>
      <c r="P12" s="5"/>
      <c r="Q12" s="5"/>
      <c r="R12" s="5"/>
    </row>
    <row r="13" spans="2:18" ht="16.5" x14ac:dyDescent="0.25">
      <c r="B13" s="19"/>
      <c r="C13" s="57">
        <v>44938</v>
      </c>
      <c r="D13" s="41" t="s">
        <v>20</v>
      </c>
      <c r="E13" s="41" t="s">
        <v>6</v>
      </c>
      <c r="F13" s="40">
        <v>189.75</v>
      </c>
      <c r="G13" s="53">
        <v>32.93</v>
      </c>
      <c r="H13" s="40">
        <f t="shared" si="0"/>
        <v>156.82</v>
      </c>
      <c r="I13" s="40">
        <v>75.349999999999994</v>
      </c>
      <c r="J13" s="41"/>
      <c r="K13" s="23"/>
      <c r="L13" s="5"/>
      <c r="M13" s="5"/>
      <c r="N13" s="5"/>
      <c r="O13" s="5"/>
      <c r="P13" s="5"/>
      <c r="Q13" s="5"/>
      <c r="R13" s="5"/>
    </row>
    <row r="14" spans="2:18" ht="16.5" x14ac:dyDescent="0.25">
      <c r="B14" s="19"/>
      <c r="C14" s="57">
        <v>44938</v>
      </c>
      <c r="D14" s="41" t="s">
        <v>21</v>
      </c>
      <c r="E14" s="41" t="s">
        <v>8</v>
      </c>
      <c r="F14" s="40">
        <v>97.65</v>
      </c>
      <c r="G14" s="53">
        <v>8.7899999999999991</v>
      </c>
      <c r="H14" s="40">
        <f t="shared" si="0"/>
        <v>88.860000000000014</v>
      </c>
      <c r="I14" s="40">
        <v>43.25</v>
      </c>
      <c r="J14" s="41"/>
      <c r="K14" s="23"/>
      <c r="L14" s="5"/>
      <c r="M14" s="5"/>
      <c r="N14" s="5"/>
      <c r="O14" s="5"/>
      <c r="P14" s="5"/>
      <c r="Q14" s="5"/>
      <c r="R14" s="5"/>
    </row>
    <row r="15" spans="2:18" ht="16.5" x14ac:dyDescent="0.25">
      <c r="B15" s="19"/>
      <c r="C15" s="54">
        <v>44939</v>
      </c>
      <c r="D15" s="55" t="s">
        <v>22</v>
      </c>
      <c r="E15" s="41" t="s">
        <v>55</v>
      </c>
      <c r="F15" s="40">
        <v>136.65</v>
      </c>
      <c r="G15" s="53">
        <v>28.7</v>
      </c>
      <c r="H15" s="40">
        <f t="shared" si="0"/>
        <v>107.95</v>
      </c>
      <c r="I15" s="40">
        <v>49.85</v>
      </c>
      <c r="J15" s="41"/>
      <c r="K15" s="23"/>
      <c r="L15" s="5"/>
      <c r="M15" s="5"/>
      <c r="N15" s="5"/>
      <c r="O15" s="5"/>
      <c r="P15" s="5"/>
      <c r="Q15" s="5"/>
      <c r="R15" s="5"/>
    </row>
    <row r="16" spans="2:18" ht="16.5" x14ac:dyDescent="0.25">
      <c r="B16" s="19"/>
      <c r="C16" s="56">
        <v>44942</v>
      </c>
      <c r="D16" s="43" t="s">
        <v>23</v>
      </c>
      <c r="E16" s="43" t="s">
        <v>44</v>
      </c>
      <c r="F16" s="40">
        <v>1024.7</v>
      </c>
      <c r="G16" s="53">
        <v>117.84</v>
      </c>
      <c r="H16" s="40">
        <f t="shared" si="0"/>
        <v>906.86</v>
      </c>
      <c r="I16" s="42">
        <v>512.85</v>
      </c>
      <c r="J16" s="43"/>
      <c r="K16" s="23"/>
      <c r="L16" s="5"/>
      <c r="M16" s="5"/>
      <c r="N16" s="5"/>
      <c r="O16" s="5"/>
      <c r="P16" s="5"/>
      <c r="Q16" s="5"/>
      <c r="R16" s="5"/>
    </row>
    <row r="17" spans="2:18" ht="16.5" x14ac:dyDescent="0.25">
      <c r="B17" s="19"/>
      <c r="C17" s="57">
        <v>44944</v>
      </c>
      <c r="D17" s="41" t="s">
        <v>24</v>
      </c>
      <c r="E17" s="41" t="s">
        <v>7</v>
      </c>
      <c r="F17" s="40">
        <v>151.94</v>
      </c>
      <c r="G17" s="53">
        <v>20.37</v>
      </c>
      <c r="H17" s="40">
        <f t="shared" si="0"/>
        <v>131.57</v>
      </c>
      <c r="I17" s="40">
        <v>73.599999999999994</v>
      </c>
      <c r="J17" s="41"/>
      <c r="K17" s="23"/>
      <c r="L17" s="5"/>
      <c r="M17" s="5"/>
      <c r="N17" s="5"/>
      <c r="O17" s="5"/>
      <c r="P17" s="5"/>
      <c r="Q17" s="5"/>
      <c r="R17" s="5"/>
    </row>
    <row r="18" spans="2:18" ht="16.5" x14ac:dyDescent="0.3">
      <c r="B18" s="19"/>
      <c r="C18" s="58">
        <v>44947</v>
      </c>
      <c r="D18" s="45" t="s">
        <v>25</v>
      </c>
      <c r="E18" s="45" t="s">
        <v>46</v>
      </c>
      <c r="F18" s="44">
        <v>237.75</v>
      </c>
      <c r="G18" s="53">
        <v>19.63</v>
      </c>
      <c r="H18" s="40">
        <f t="shared" si="0"/>
        <v>218.12</v>
      </c>
      <c r="I18" s="44">
        <v>115.2</v>
      </c>
      <c r="J18" s="45"/>
      <c r="K18" s="19"/>
    </row>
    <row r="19" spans="2:18" ht="16.5" x14ac:dyDescent="0.25">
      <c r="B19" s="19"/>
      <c r="C19" s="57">
        <v>44949</v>
      </c>
      <c r="D19" s="41" t="s">
        <v>26</v>
      </c>
      <c r="E19" s="41" t="s">
        <v>44</v>
      </c>
      <c r="F19" s="40">
        <v>2075</v>
      </c>
      <c r="G19" s="53">
        <v>360.17</v>
      </c>
      <c r="H19" s="40">
        <f t="shared" si="0"/>
        <v>1714.83</v>
      </c>
      <c r="I19" s="40">
        <v>1038.1500000000001</v>
      </c>
      <c r="J19" s="41"/>
      <c r="K19" s="19"/>
    </row>
    <row r="20" spans="2:18" ht="16.5" x14ac:dyDescent="0.25">
      <c r="B20" s="19"/>
      <c r="C20" s="57">
        <v>44950</v>
      </c>
      <c r="D20" s="41" t="s">
        <v>27</v>
      </c>
      <c r="E20" s="41" t="s">
        <v>6</v>
      </c>
      <c r="F20" s="40">
        <v>371.89</v>
      </c>
      <c r="G20" s="53">
        <v>64.540000000000006</v>
      </c>
      <c r="H20" s="40">
        <f t="shared" si="0"/>
        <v>307.34999999999997</v>
      </c>
      <c r="I20" s="40">
        <v>153.25</v>
      </c>
      <c r="J20" s="41"/>
      <c r="K20" s="19"/>
    </row>
    <row r="21" spans="2:18" ht="16.5" x14ac:dyDescent="0.25">
      <c r="B21" s="19"/>
      <c r="C21" s="51">
        <f>vb_verkoopregistratie_bb!D15</f>
        <v>0</v>
      </c>
      <c r="D21" s="41">
        <f>vb_verkoopregistratie_bb!D7</f>
        <v>0</v>
      </c>
      <c r="E21" s="41" t="str">
        <f>vb_verkoopregistratie_bb!D8</f>
        <v>kies:</v>
      </c>
      <c r="F21" s="40">
        <f>vb_verkoopregistratie_bb!D10</f>
        <v>0</v>
      </c>
      <c r="G21" s="53">
        <f>vb_verkoopregistratie_bb!D12</f>
        <v>0</v>
      </c>
      <c r="H21" s="69"/>
      <c r="I21" s="40">
        <f>vb_verkoopregistratie_bb!D14</f>
        <v>0</v>
      </c>
      <c r="J21" s="41"/>
      <c r="K21" s="19"/>
    </row>
    <row r="22" spans="2:18" ht="16.5" x14ac:dyDescent="0.25">
      <c r="B22" s="19"/>
      <c r="C22" s="54">
        <f>vb_verkoopregistratie_bb!E15</f>
        <v>0</v>
      </c>
      <c r="D22" s="55">
        <f>vb_verkoopregistratie_bb!E7</f>
        <v>0</v>
      </c>
      <c r="E22" s="41" t="str">
        <f>vb_verkoopregistratie_bb!E8</f>
        <v>kies:</v>
      </c>
      <c r="F22" s="40">
        <f>vb_verkoopregistratie_bb!E10</f>
        <v>0</v>
      </c>
      <c r="G22" s="53">
        <f>vb_verkoopregistratie_bb!E12</f>
        <v>0</v>
      </c>
      <c r="H22" s="69"/>
      <c r="I22" s="40">
        <f>vb_verkoopregistratie_bb!E14</f>
        <v>0</v>
      </c>
      <c r="J22" s="41"/>
      <c r="K22" s="19"/>
    </row>
    <row r="23" spans="2:18" ht="16.5" x14ac:dyDescent="0.3">
      <c r="B23" s="19"/>
      <c r="C23" s="58"/>
      <c r="D23" s="45"/>
      <c r="E23" s="45"/>
      <c r="F23" s="44"/>
      <c r="G23" s="53"/>
      <c r="H23" s="70"/>
      <c r="I23" s="44"/>
      <c r="J23" s="45"/>
      <c r="K23" s="19"/>
    </row>
    <row r="24" spans="2:18" ht="16.5" x14ac:dyDescent="0.25">
      <c r="B24" s="19"/>
      <c r="C24" s="57"/>
      <c r="D24" s="41"/>
      <c r="E24" s="41"/>
      <c r="F24" s="40"/>
      <c r="G24" s="53"/>
      <c r="H24" s="69"/>
      <c r="I24" s="40"/>
      <c r="J24" s="41"/>
      <c r="K24" s="19"/>
    </row>
    <row r="25" spans="2:18" ht="16.5" x14ac:dyDescent="0.3">
      <c r="B25" s="19"/>
      <c r="C25" s="59"/>
      <c r="D25" s="60"/>
      <c r="E25" s="61" t="s">
        <v>48</v>
      </c>
      <c r="F25" s="46">
        <f>SUM(F8:F24)</f>
        <v>6888.12</v>
      </c>
      <c r="G25" s="46">
        <f>SUM(G8:G24)</f>
        <v>1091</v>
      </c>
      <c r="H25" s="71"/>
      <c r="I25" s="46">
        <f>SUM(I8:I24)</f>
        <v>2676.55</v>
      </c>
      <c r="J25" s="71"/>
      <c r="K25" s="19"/>
    </row>
    <row r="26" spans="2:18" ht="15.75" x14ac:dyDescent="0.25">
      <c r="B26" s="19"/>
      <c r="C26" s="24"/>
      <c r="D26" s="25"/>
      <c r="E26" s="26"/>
      <c r="F26" s="27"/>
      <c r="G26" s="27"/>
      <c r="H26" s="28"/>
      <c r="I26" s="28"/>
      <c r="J26" s="28"/>
      <c r="K26" s="19"/>
    </row>
    <row r="27" spans="2:18" ht="15.75" x14ac:dyDescent="0.25">
      <c r="C27" s="6"/>
      <c r="D27" s="2"/>
      <c r="E27" s="10"/>
      <c r="F27" s="17"/>
      <c r="G27" s="17"/>
      <c r="H27" s="7"/>
      <c r="I27" s="7"/>
      <c r="J27" s="82"/>
    </row>
    <row r="28" spans="2:18" x14ac:dyDescent="0.25">
      <c r="J28" s="82"/>
    </row>
    <row r="29" spans="2:18" ht="15" customHeight="1" x14ac:dyDescent="0.25">
      <c r="C29" s="84"/>
      <c r="D29" s="85"/>
      <c r="E29" s="85"/>
      <c r="F29" s="85"/>
      <c r="G29" s="85"/>
      <c r="H29" s="85"/>
      <c r="I29" s="85"/>
      <c r="J29" s="85"/>
    </row>
    <row r="30" spans="2:18" x14ac:dyDescent="0.25">
      <c r="C30" s="86"/>
      <c r="D30" s="86"/>
      <c r="E30" s="86"/>
      <c r="F30" s="86"/>
      <c r="G30" s="86"/>
      <c r="H30" s="86"/>
      <c r="I30" s="86"/>
      <c r="J30" s="86"/>
    </row>
    <row r="31" spans="2:18" ht="28.5" customHeight="1" x14ac:dyDescent="0.25">
      <c r="C31" s="87"/>
      <c r="D31" s="87"/>
      <c r="E31" s="87"/>
      <c r="F31" s="87"/>
      <c r="G31" s="87"/>
      <c r="H31" s="87"/>
      <c r="I31" s="87"/>
      <c r="J31" s="87"/>
    </row>
    <row r="32" spans="2:18" s="11" customFormat="1" x14ac:dyDescent="0.25">
      <c r="C32" s="83"/>
      <c r="D32" s="83"/>
      <c r="E32" s="83"/>
      <c r="F32" s="83"/>
      <c r="G32" s="83"/>
      <c r="H32" s="83"/>
      <c r="I32" s="83"/>
      <c r="J32" s="83"/>
    </row>
    <row r="33" spans="3:9" x14ac:dyDescent="0.25">
      <c r="C33" s="12"/>
      <c r="D33" s="13"/>
      <c r="E33" s="14"/>
      <c r="F33" s="14"/>
      <c r="G33" s="15"/>
      <c r="H33" s="15"/>
      <c r="I33" s="15"/>
    </row>
    <row r="34" spans="3:9" x14ac:dyDescent="0.25">
      <c r="C34" s="16"/>
      <c r="D34" s="13"/>
      <c r="E34" s="14"/>
      <c r="F34" s="14"/>
      <c r="G34" s="15"/>
      <c r="H34" s="15"/>
      <c r="I34" s="15"/>
    </row>
    <row r="35" spans="3:9" x14ac:dyDescent="0.25">
      <c r="C35" s="16"/>
      <c r="D35" s="9"/>
      <c r="E35" s="4"/>
      <c r="F35" s="9"/>
      <c r="G35" s="4"/>
      <c r="H35" s="4"/>
      <c r="I35" s="9"/>
    </row>
  </sheetData>
  <sheetProtection sheet="1" objects="1" scenarios="1"/>
  <mergeCells count="10">
    <mergeCell ref="C32:J32"/>
    <mergeCell ref="C29:J29"/>
    <mergeCell ref="C30:J30"/>
    <mergeCell ref="C31:J31"/>
    <mergeCell ref="C6:J6"/>
    <mergeCell ref="C3:D3"/>
    <mergeCell ref="C4:D4"/>
    <mergeCell ref="E3:F3"/>
    <mergeCell ref="E4:F4"/>
    <mergeCell ref="J27:J28"/>
  </mergeCells>
  <phoneticPr fontId="4" type="noConversion"/>
  <pageMargins left="0.7" right="0.7" top="0.75" bottom="0.75" header="0.3" footer="0.3"/>
  <pageSetup paperSize="9" scale="90" orientation="landscape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ardigheid xmlns="60269355-9bfd-4b24-a9e7-07dad061236f">N.v.t.</Vaardigheid>
    <Niveau xmlns="60269355-9bfd-4b24-a9e7-07dad061236f">
      <Value>KB</Value>
    </Niveau>
    <Status xmlns="60269355-9bfd-4b24-a9e7-07dad061236f">Concept</Status>
    <Datum_x0020_overleg xmlns="60269355-9bfd-4b24-a9e7-07dad061236f" xsi:nil="true"/>
    <Deelattribuut xmlns="60269355-9bfd-4b24-a9e7-07dad061236f" xsi:nil="true"/>
    <Naam_x0020_constructeur xmlns="60269355-9bfd-4b24-a9e7-07dad061236f">
      <UserInfo>
        <DisplayName>(EmailAddress) w.nooren@home.nl</DisplayName>
        <AccountId>2795</AccountId>
        <AccountType/>
      </UserInfo>
    </Naam_x0020_constructeur>
    <Ronde xmlns="60269355-9bfd-4b24-a9e7-07dad061236f" xsi:nil="true"/>
    <Itemcode xmlns="60269355-9bfd-4b24-a9e7-07dad061236f" xsi:nil="true"/>
    <Naam_x0020_toetsdeskundige xmlns="60269355-9bfd-4b24-a9e7-07dad061236f">
      <UserInfo>
        <DisplayName>(EmailAddress) Annetta.Kurvink@cito.nl</DisplayName>
        <AccountId>1796</AccountId>
        <AccountType/>
      </UserInfo>
    </Naam_x0020_toetsdeskundige>
    <Examenjaar_x0020__x002f__x0020_Afnameperiode xmlns="77055abb-f0ad-477e-9b0e-9b11a708b502">2023</Examenjaar_x0020__x002f__x0020_Afnameperiode>
    <Examenjaar_x002f_Afnameperiode xmlns="60269355-9bfd-4b24-a9e7-07dad061236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pgaven" ma:contentTypeID="0x010100E834748D03BB16428F8AA10F733CACF600B18BF83489259C4A8BD1405F09595A43" ma:contentTypeVersion="5" ma:contentTypeDescription="Opgaven" ma:contentTypeScope="" ma:versionID="fbbafdafe60271ff9cd882d7da202051">
  <xsd:schema xmlns:xsd="http://www.w3.org/2001/XMLSchema" xmlns:xs="http://www.w3.org/2001/XMLSchema" xmlns:p="http://schemas.microsoft.com/office/2006/metadata/properties" xmlns:ns2="60269355-9bfd-4b24-a9e7-07dad061236f" xmlns:ns3="77055abb-f0ad-477e-9b0e-9b11a708b502" targetNamespace="http://schemas.microsoft.com/office/2006/metadata/properties" ma:root="true" ma:fieldsID="0f7451418ffd7fca0f67f484c4185dbc" ns2:_="" ns3:_="">
    <xsd:import namespace="60269355-9bfd-4b24-a9e7-07dad061236f"/>
    <xsd:import namespace="77055abb-f0ad-477e-9b0e-9b11a708b502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onde" minOccurs="0"/>
                <xsd:element ref="ns2:Datum_x0020_overleg" minOccurs="0"/>
                <xsd:element ref="ns2:Itemcode" minOccurs="0"/>
                <xsd:element ref="ns2:Vaardigheid" minOccurs="0"/>
                <xsd:element ref="ns2:Deelattribuut" minOccurs="0"/>
                <xsd:element ref="ns2:Examenjaar_x002f_Afnameperiode" minOccurs="0"/>
                <xsd:element ref="ns2:Niveau" minOccurs="0"/>
                <xsd:element ref="ns2:Naam_x0020_constructeur" minOccurs="0"/>
                <xsd:element ref="ns2:Naam_x0020_toetsdeskundige" minOccurs="0"/>
                <xsd:element ref="ns3:Examenjaar_x0020__x002f__x0020_Afnameperiod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69355-9bfd-4b24-a9e7-07dad061236f" elementFormDefault="qualified">
    <xsd:import namespace="http://schemas.microsoft.com/office/2006/documentManagement/types"/>
    <xsd:import namespace="http://schemas.microsoft.com/office/infopath/2007/PartnerControls"/>
    <xsd:element name="Status" ma:index="1" nillable="true" ma:displayName="Status" ma:default="Concept" ma:format="Dropdown" ma:internalName="Status">
      <xsd:simpleType>
        <xsd:restriction base="dms:Choice">
          <xsd:enumeration value="Concept"/>
          <xsd:enumeration value="Beoordelen door TD"/>
          <xsd:enumeration value="Beoordelen door alle CG-leden"/>
          <xsd:enumeration value="Beoordelen door CG-lid"/>
          <xsd:enumeration value="Vergadering"/>
          <xsd:enumeration value="Verwerken feedback vergadering"/>
          <xsd:enumeration value="Concept CG definitief"/>
          <xsd:enumeration value="Screenen"/>
          <xsd:enumeration value="Gescreend"/>
          <xsd:enumeration value="Klaar voor invoer QB"/>
          <xsd:enumeration value="Ingevoerd"/>
          <xsd:enumeration value="Invoer niet compleet"/>
          <xsd:enumeration value="Definitief"/>
          <xsd:enumeration value="Afgewezen"/>
          <xsd:enumeration value="Archief"/>
        </xsd:restriction>
      </xsd:simpleType>
    </xsd:element>
    <xsd:element name="Ronde" ma:index="2" nillable="true" ma:displayName="Ronde" ma:description="Met ronde kan je aangeven wat bij elkaar hoort" ma:internalName="Ronde">
      <xsd:simpleType>
        <xsd:restriction base="dms:Text">
          <xsd:maxLength value="255"/>
        </xsd:restriction>
      </xsd:simpleType>
    </xsd:element>
    <xsd:element name="Datum_x0020_overleg" ma:index="3" nillable="true" ma:displayName="Datum overleg" ma:format="DateOnly" ma:internalName="Datum_x0020_overleg">
      <xsd:simpleType>
        <xsd:restriction base="dms:DateTime"/>
      </xsd:simpleType>
    </xsd:element>
    <xsd:element name="Itemcode" ma:index="4" nillable="true" ma:displayName="Itemcode" ma:internalName="Itemcode">
      <xsd:simpleType>
        <xsd:restriction base="dms:Text">
          <xsd:maxLength value="255"/>
        </xsd:restriction>
      </xsd:simpleType>
    </xsd:element>
    <xsd:element name="Vaardigheid" ma:index="5" nillable="true" ma:displayName="Vaardigheid" ma:default="N.v.t." ma:format="Dropdown" ma:internalName="Vaardigheid">
      <xsd:simpleType>
        <xsd:restriction base="dms:Choice">
          <xsd:enumeration value="N.v.t."/>
          <xsd:enumeration value="Lezen"/>
          <xsd:enumeration value="Schrijven"/>
        </xsd:restriction>
      </xsd:simpleType>
    </xsd:element>
    <xsd:element name="Deelattribuut" ma:index="6" nillable="true" ma:displayName="Attribuut" ma:format="Dropdown" ma:internalName="Deelattribuut">
      <xsd:simpleType>
        <xsd:union memberTypes="dms:Text">
          <xsd:simpleType>
            <xsd:restriction base="dms:Choice">
              <xsd:enumeration value="Keuze 1"/>
              <xsd:enumeration value="Keuze 2"/>
            </xsd:restriction>
          </xsd:simpleType>
        </xsd:union>
      </xsd:simpleType>
    </xsd:element>
    <xsd:element name="Examenjaar_x002f_Afnameperiode" ma:index="7" nillable="true" ma:displayName="Examenjaar/Afnameperiode" ma:format="Dropdown" ma:internalName="Examenjaar_x002f_Afnameperiode">
      <xsd:simpleType>
        <xsd:restriction base="dms:Choice">
          <xsd:enumeration value="2018"/>
          <xsd:enumeration value="2018-1"/>
          <xsd:enumeration value="2018-2"/>
          <xsd:enumeration value="2018-3"/>
          <xsd:enumeration value="2019"/>
          <xsd:enumeration value="2019"/>
          <xsd:enumeration value="Pretest 2018"/>
          <xsd:enumeration value="Pretest 2018"/>
        </xsd:restriction>
      </xsd:simpleType>
    </xsd:element>
    <xsd:element name="Niveau" ma:index="8" nillable="true" ma:displayName="Niveau" ma:internalName="Niveau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B"/>
                    <xsd:enumeration value="BB-KB"/>
                    <xsd:enumeration value="GT"/>
                    <xsd:enumeration value="KB"/>
                    <xsd:enumeration value="KB-GT"/>
                    <xsd:enumeration value="H"/>
                    <xsd:enumeration value="H-V"/>
                    <xsd:enumeration value="V"/>
                    <xsd:enumeration value="MBO"/>
                    <xsd:enumeration value="HBO"/>
                  </xsd:restriction>
                </xsd:simpleType>
              </xsd:element>
            </xsd:sequence>
          </xsd:extension>
        </xsd:complexContent>
      </xsd:complexType>
    </xsd:element>
    <xsd:element name="Naam_x0020_constructeur" ma:index="9" nillable="true" ma:displayName="Naam constructeur" ma:list="UserInfo" ma:SearchPeopleOnly="false" ma:SharePointGroup="0" ma:internalName="Naam_x0020_constru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am_x0020_toetsdeskundige" ma:index="10" nillable="true" ma:displayName="Naam toetsdeskundige" ma:list="UserInfo" ma:SearchPeopleOnly="false" ma:SharePointGroup="0" ma:internalName="Naam_x0020_toetsdeskundig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055abb-f0ad-477e-9b0e-9b11a708b502" elementFormDefault="qualified">
    <xsd:import namespace="http://schemas.microsoft.com/office/2006/documentManagement/types"/>
    <xsd:import namespace="http://schemas.microsoft.com/office/infopath/2007/PartnerControls"/>
    <xsd:element name="Examenjaar_x0020__x002f__x0020_Afnameperiode" ma:index="18" nillable="true" ma:displayName="Examenjaar / Afnameperiode" ma:format="Dropdown" ma:internalName="Examenjaar_x0020__x002F__x0020_Afnameperiode">
      <xsd:simpleType>
        <xsd:restriction base="dms:Choice"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</xsd:restriction>
      </xsd:simpleType>
    </xsd:element>
    <xsd:element name="SharedWithUsers" ma:index="19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houdstype"/>
        <xsd:element ref="dc:title" minOccurs="0" maxOccurs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BBC915-FA73-40AE-AF7D-9C5E1B3D8A5C}">
  <ds:schemaRefs>
    <ds:schemaRef ds:uri="http://purl.org/dc/elements/1.1/"/>
    <ds:schemaRef ds:uri="http://purl.org/dc/terms/"/>
    <ds:schemaRef ds:uri="60269355-9bfd-4b24-a9e7-07dad061236f"/>
    <ds:schemaRef ds:uri="http://schemas.microsoft.com/office/2006/documentManagement/types"/>
    <ds:schemaRef ds:uri="77055abb-f0ad-477e-9b0e-9b11a708b502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838EC47-DE44-4FA4-8864-00B78DB8E7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69355-9bfd-4b24-a9e7-07dad061236f"/>
    <ds:schemaRef ds:uri="77055abb-f0ad-477e-9b0e-9b11a708b5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1789C0-E87D-4F6A-85EB-A52397C27C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vb_verkoopregistratie_bb</vt:lpstr>
      <vt:lpstr>keuzelijsten</vt:lpstr>
      <vt:lpstr>Overzicht verkopen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Annetta Kurvink</dc:creator>
  <cp:lastModifiedBy>Annetta Kurvink</cp:lastModifiedBy>
  <cp:lastPrinted>2022-06-23T16:33:32Z</cp:lastPrinted>
  <dcterms:created xsi:type="dcterms:W3CDTF">2021-11-12T13:20:49Z</dcterms:created>
  <dcterms:modified xsi:type="dcterms:W3CDTF">2022-06-23T16:36:41Z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0x010100E834748D03BB16428F8AA10F733CACF600B18BF83489259C4A8BD1405F09595A43</vt:lpwstr>
  </property>
</Properties>
</file>